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5" yWindow="131" windowWidth="18602" windowHeight="8745"/>
  </bookViews>
  <sheets>
    <sheet name="Feuille de calcul" sheetId="2" r:id="rId1"/>
    <sheet name="Corrigé" sheetId="1" r:id="rId2"/>
  </sheets>
  <calcPr calcId="124519"/>
</workbook>
</file>

<file path=xl/calcChain.xml><?xml version="1.0" encoding="utf-8"?>
<calcChain xmlns="http://schemas.openxmlformats.org/spreadsheetml/2006/main">
  <c r="D7" i="1"/>
  <c r="E7"/>
  <c r="F7"/>
  <c r="G7"/>
  <c r="H7"/>
  <c r="I7"/>
  <c r="J7"/>
  <c r="C7"/>
  <c r="D6"/>
  <c r="E6"/>
  <c r="F6"/>
  <c r="G6"/>
  <c r="H6"/>
  <c r="I6"/>
  <c r="J6"/>
  <c r="C6"/>
  <c r="D5"/>
  <c r="E5"/>
  <c r="F5"/>
  <c r="G5"/>
  <c r="H5"/>
  <c r="I5"/>
  <c r="J5"/>
  <c r="C5"/>
  <c r="D4"/>
  <c r="E4"/>
  <c r="F4"/>
  <c r="G4"/>
  <c r="H4"/>
  <c r="I4"/>
  <c r="J4"/>
  <c r="C4"/>
  <c r="D3"/>
  <c r="D8" s="1"/>
  <c r="E3"/>
  <c r="E8" s="1"/>
  <c r="F3"/>
  <c r="F8" s="1"/>
  <c r="G3"/>
  <c r="G8" s="1"/>
  <c r="H3"/>
  <c r="H8" s="1"/>
  <c r="I3"/>
  <c r="I8" s="1"/>
  <c r="J3"/>
  <c r="J8" s="1"/>
  <c r="C3"/>
  <c r="C8" s="1"/>
  <c r="C9" s="1"/>
  <c r="D9" s="1"/>
  <c r="E9" s="1"/>
  <c r="F9" s="1"/>
  <c r="G9" s="1"/>
  <c r="H9" s="1"/>
  <c r="I9" s="1"/>
  <c r="J9" s="1"/>
</calcChain>
</file>

<file path=xl/sharedStrings.xml><?xml version="1.0" encoding="utf-8"?>
<sst xmlns="http://schemas.openxmlformats.org/spreadsheetml/2006/main" count="34" uniqueCount="12">
  <si>
    <t>Rendement (tonne/ha)</t>
  </si>
  <si>
    <t>Source des données : http://www.fao.org/docrep/007/y2413e/y2413e08.htm</t>
  </si>
  <si>
    <t xml:space="preserve">Contenu des racines </t>
  </si>
  <si>
    <t>N</t>
  </si>
  <si>
    <t>P</t>
  </si>
  <si>
    <t>K</t>
  </si>
  <si>
    <t>Ca</t>
  </si>
  <si>
    <t>Mg</t>
  </si>
  <si>
    <t>Total</t>
  </si>
  <si>
    <t>Cumul de matière minérale exportée</t>
  </si>
  <si>
    <t>kg/tonne
g/kg</t>
  </si>
  <si>
    <t>Quantité de nutriment enlevée du sol
kg/ha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</si>
</sst>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barChart>
        <c:barDir val="col"/>
        <c:grouping val="clustered"/>
        <c:ser>
          <c:idx val="1"/>
          <c:order val="1"/>
          <c:tx>
            <c:strRef>
              <c:f>Corrigé!$B$9</c:f>
              <c:strCache>
                <c:ptCount val="1"/>
                <c:pt idx="0">
                  <c:v>Cumul de matière minérale exportée</c:v>
                </c:pt>
              </c:strCache>
            </c:strRef>
          </c:tx>
          <c:val>
            <c:numRef>
              <c:f>Corrigé!$C$9:$J$9</c:f>
              <c:numCache>
                <c:formatCode>General</c:formatCode>
                <c:ptCount val="8"/>
                <c:pt idx="0">
                  <c:v>184.14999999999998</c:v>
                </c:pt>
                <c:pt idx="1">
                  <c:v>342.9</c:v>
                </c:pt>
                <c:pt idx="2">
                  <c:v>488.94999999999993</c:v>
                </c:pt>
                <c:pt idx="3">
                  <c:v>628.64999999999986</c:v>
                </c:pt>
                <c:pt idx="4">
                  <c:v>730.24999999999989</c:v>
                </c:pt>
                <c:pt idx="5">
                  <c:v>819.14999999999986</c:v>
                </c:pt>
                <c:pt idx="6">
                  <c:v>901.69999999999982</c:v>
                </c:pt>
                <c:pt idx="7">
                  <c:v>971.54999999999984</c:v>
                </c:pt>
              </c:numCache>
            </c:numRef>
          </c:val>
        </c:ser>
        <c:gapWidth val="6"/>
        <c:axId val="98692096"/>
        <c:axId val="98690176"/>
      </c:barChart>
      <c:scatterChart>
        <c:scatterStyle val="lineMarker"/>
        <c:ser>
          <c:idx val="0"/>
          <c:order val="0"/>
          <c:tx>
            <c:strRef>
              <c:f>Corrigé!$B$2</c:f>
              <c:strCache>
                <c:ptCount val="1"/>
                <c:pt idx="0">
                  <c:v>Rendement (tonne/ha)</c:v>
                </c:pt>
              </c:strCache>
            </c:strRef>
          </c:tx>
          <c:xVal>
            <c:numRef>
              <c:f>Corrigé!$C$1:$J$1</c:f>
              <c:numCache>
                <c:formatCode>General</c:formatCode>
                <c:ptCount val="8"/>
                <c:pt idx="0">
                  <c:v>1955</c:v>
                </c:pt>
                <c:pt idx="1">
                  <c:v>1960</c:v>
                </c:pt>
                <c:pt idx="2">
                  <c:v>1965</c:v>
                </c:pt>
                <c:pt idx="3">
                  <c:v>1970</c:v>
                </c:pt>
                <c:pt idx="4">
                  <c:v>1975</c:v>
                </c:pt>
                <c:pt idx="5">
                  <c:v>1980</c:v>
                </c:pt>
                <c:pt idx="6">
                  <c:v>1985</c:v>
                </c:pt>
                <c:pt idx="7">
                  <c:v>1990</c:v>
                </c:pt>
              </c:numCache>
            </c:numRef>
          </c:xVal>
          <c:yVal>
            <c:numRef>
              <c:f>Corrigé!$C$2:$J$2</c:f>
              <c:numCache>
                <c:formatCode>General</c:formatCode>
                <c:ptCount val="8"/>
                <c:pt idx="0">
                  <c:v>29</c:v>
                </c:pt>
                <c:pt idx="1">
                  <c:v>25</c:v>
                </c:pt>
                <c:pt idx="2">
                  <c:v>23</c:v>
                </c:pt>
                <c:pt idx="3">
                  <c:v>22</c:v>
                </c:pt>
                <c:pt idx="4">
                  <c:v>16</c:v>
                </c:pt>
                <c:pt idx="5">
                  <c:v>14</c:v>
                </c:pt>
                <c:pt idx="6">
                  <c:v>13</c:v>
                </c:pt>
                <c:pt idx="7">
                  <c:v>11</c:v>
                </c:pt>
              </c:numCache>
            </c:numRef>
          </c:yVal>
        </c:ser>
        <c:axId val="98674176"/>
        <c:axId val="98675712"/>
      </c:scatterChart>
      <c:valAx>
        <c:axId val="98674176"/>
        <c:scaling>
          <c:orientation val="minMax"/>
          <c:max val="1990"/>
          <c:min val="1955"/>
        </c:scaling>
        <c:axPos val="b"/>
        <c:numFmt formatCode="General" sourceLinked="1"/>
        <c:tickLblPos val="nextTo"/>
        <c:crossAx val="98675712"/>
        <c:crosses val="autoZero"/>
        <c:crossBetween val="midCat"/>
        <c:majorUnit val="5"/>
      </c:valAx>
      <c:valAx>
        <c:axId val="98675712"/>
        <c:scaling>
          <c:orientation val="minMax"/>
          <c:max val="3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>
                    <a:solidFill>
                      <a:schemeClr val="tx2"/>
                    </a:solidFill>
                  </a:defRPr>
                </a:pPr>
                <a:r>
                  <a:rPr lang="fr-FR">
                    <a:solidFill>
                      <a:schemeClr val="tx2"/>
                    </a:solidFill>
                  </a:rPr>
                  <a:t>Rendement (tonne/ha)</a:t>
                </a:r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>
                <a:solidFill>
                  <a:schemeClr val="tx2"/>
                </a:solidFill>
              </a:defRPr>
            </a:pPr>
            <a:endParaRPr lang="fr-FR"/>
          </a:p>
        </c:txPr>
        <c:crossAx val="98674176"/>
        <c:crossesAt val="1955"/>
        <c:crossBetween val="midCat"/>
      </c:valAx>
      <c:valAx>
        <c:axId val="98690176"/>
        <c:scaling>
          <c:orientation val="minMax"/>
          <c:max val="1000"/>
        </c:scaling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FR">
                    <a:solidFill>
                      <a:srgbClr val="C00000"/>
                    </a:solidFill>
                  </a:rPr>
                  <a:t>Cumul de matière minérale contenue dans le manioc récolté (kg/ha)</a:t>
                </a:r>
              </a:p>
            </c:rich>
          </c:tx>
          <c:layout>
            <c:manualLayout>
              <c:xMode val="edge"/>
              <c:yMode val="edge"/>
              <c:x val="0.89450149493608455"/>
              <c:y val="0.11074438577326816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>
                <a:solidFill>
                  <a:srgbClr val="C00000"/>
                </a:solidFill>
              </a:defRPr>
            </a:pPr>
            <a:endParaRPr lang="fr-FR"/>
          </a:p>
        </c:txPr>
        <c:crossAx val="98692096"/>
        <c:crosses val="max"/>
        <c:crossBetween val="between"/>
      </c:valAx>
      <c:catAx>
        <c:axId val="98692096"/>
        <c:scaling>
          <c:orientation val="minMax"/>
        </c:scaling>
        <c:delete val="1"/>
        <c:axPos val="b"/>
        <c:tickLblPos val="nextTo"/>
        <c:crossAx val="98690176"/>
        <c:crosses val="autoZero"/>
        <c:auto val="1"/>
        <c:lblAlgn val="ctr"/>
        <c:lblOffset val="100"/>
      </c:catAx>
    </c:plotArea>
    <c:plotVisOnly val="1"/>
    <c:dispBlanksAs val="gap"/>
  </c:chart>
  <c:spPr>
    <a:noFill/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659477</xdr:colOff>
      <xdr:row>15</xdr:row>
      <xdr:rowOff>179762</xdr:rowOff>
    </xdr:from>
    <xdr:to>
      <xdr:col>6</xdr:col>
      <xdr:colOff>295275</xdr:colOff>
      <xdr:row>30</xdr:row>
      <xdr:rowOff>55764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/>
  </sheetViews>
  <sheetFormatPr baseColWidth="10" defaultRowHeight="15.05"/>
  <cols>
    <col min="1" max="1" width="15" customWidth="1"/>
    <col min="2" max="2" width="15.77734375" style="1" customWidth="1"/>
  </cols>
  <sheetData>
    <row r="1" spans="1:10">
      <c r="B1" s="4"/>
      <c r="C1" s="5">
        <v>1955</v>
      </c>
      <c r="D1" s="5">
        <v>1960</v>
      </c>
      <c r="E1" s="5">
        <v>1965</v>
      </c>
      <c r="F1" s="5">
        <v>1970</v>
      </c>
      <c r="G1" s="5">
        <v>1975</v>
      </c>
      <c r="H1" s="5">
        <v>1980</v>
      </c>
      <c r="I1" s="5">
        <v>1985</v>
      </c>
      <c r="J1" s="5">
        <v>1990</v>
      </c>
    </row>
    <row r="2" spans="1:10" ht="30.15">
      <c r="B2" s="6" t="s">
        <v>0</v>
      </c>
      <c r="C2" s="7">
        <v>29</v>
      </c>
      <c r="D2" s="7">
        <v>25</v>
      </c>
      <c r="E2" s="7">
        <v>23</v>
      </c>
      <c r="F2" s="7">
        <v>22</v>
      </c>
      <c r="G2" s="7">
        <v>16</v>
      </c>
      <c r="H2" s="7">
        <v>14</v>
      </c>
      <c r="I2" s="7">
        <v>13</v>
      </c>
      <c r="J2" s="7">
        <v>11</v>
      </c>
    </row>
    <row r="3" spans="1:10" ht="45.2" customHeight="1">
      <c r="A3" s="8" t="s">
        <v>11</v>
      </c>
      <c r="B3" s="5" t="s">
        <v>3</v>
      </c>
      <c r="C3" s="5"/>
      <c r="D3" s="5"/>
      <c r="E3" s="5"/>
      <c r="F3" s="5"/>
      <c r="G3" s="5"/>
      <c r="H3" s="5"/>
      <c r="I3" s="5"/>
      <c r="J3" s="5"/>
    </row>
    <row r="4" spans="1:10">
      <c r="A4" s="8"/>
      <c r="B4" s="5" t="s">
        <v>4</v>
      </c>
      <c r="C4" s="5"/>
      <c r="D4" s="5"/>
      <c r="E4" s="5"/>
      <c r="F4" s="5"/>
      <c r="G4" s="5"/>
      <c r="H4" s="5"/>
      <c r="I4" s="5"/>
      <c r="J4" s="5"/>
    </row>
    <row r="5" spans="1:10">
      <c r="A5" s="8"/>
      <c r="B5" s="5" t="s">
        <v>5</v>
      </c>
      <c r="C5" s="5"/>
      <c r="D5" s="5"/>
      <c r="E5" s="5"/>
      <c r="F5" s="5"/>
      <c r="G5" s="5"/>
      <c r="H5" s="5"/>
      <c r="I5" s="5"/>
      <c r="J5" s="5"/>
    </row>
    <row r="6" spans="1:10">
      <c r="A6" s="8"/>
      <c r="B6" s="5" t="s">
        <v>6</v>
      </c>
      <c r="C6" s="5"/>
      <c r="D6" s="5"/>
      <c r="E6" s="5"/>
      <c r="F6" s="5"/>
      <c r="G6" s="5"/>
      <c r="H6" s="5"/>
      <c r="I6" s="5"/>
      <c r="J6" s="5"/>
    </row>
    <row r="7" spans="1:10">
      <c r="A7" s="8"/>
      <c r="B7" s="5" t="s">
        <v>7</v>
      </c>
      <c r="C7" s="5"/>
      <c r="D7" s="5"/>
      <c r="E7" s="5"/>
      <c r="F7" s="5"/>
      <c r="G7" s="5"/>
      <c r="H7" s="5"/>
      <c r="I7" s="5"/>
      <c r="J7" s="5"/>
    </row>
    <row r="8" spans="1:10">
      <c r="A8" s="8"/>
      <c r="B8" s="5" t="s">
        <v>8</v>
      </c>
      <c r="C8" s="5"/>
      <c r="D8" s="5"/>
      <c r="E8" s="5"/>
      <c r="F8" s="5"/>
      <c r="G8" s="5"/>
      <c r="H8" s="5"/>
      <c r="I8" s="5"/>
      <c r="J8" s="5"/>
    </row>
    <row r="9" spans="1:10" ht="34.700000000000003" customHeight="1">
      <c r="A9" s="8"/>
      <c r="B9" s="4" t="s">
        <v>9</v>
      </c>
      <c r="C9" s="5"/>
      <c r="D9" s="5"/>
      <c r="E9" s="5"/>
      <c r="F9" s="5"/>
      <c r="G9" s="5"/>
      <c r="H9" s="5"/>
      <c r="I9" s="5"/>
      <c r="J9" s="5"/>
    </row>
    <row r="10" spans="1:10">
      <c r="A10" s="1"/>
      <c r="B10" s="3"/>
    </row>
    <row r="11" spans="1:10">
      <c r="A11" s="1"/>
      <c r="B11" s="3"/>
    </row>
    <row r="12" spans="1:10" ht="30.15">
      <c r="A12" s="2" t="s">
        <v>1</v>
      </c>
      <c r="H12" s="4" t="s">
        <v>2</v>
      </c>
      <c r="I12" s="4" t="s">
        <v>10</v>
      </c>
    </row>
    <row r="13" spans="1:10">
      <c r="H13" s="5" t="s">
        <v>3</v>
      </c>
      <c r="I13" s="5">
        <v>2.5299999999999998</v>
      </c>
    </row>
    <row r="14" spans="1:10">
      <c r="H14" s="5" t="s">
        <v>4</v>
      </c>
      <c r="I14" s="5">
        <v>0.37</v>
      </c>
    </row>
    <row r="15" spans="1:10">
      <c r="H15" s="5" t="s">
        <v>5</v>
      </c>
      <c r="I15" s="5">
        <v>2.75</v>
      </c>
    </row>
    <row r="16" spans="1:10">
      <c r="H16" s="5" t="s">
        <v>6</v>
      </c>
      <c r="I16" s="5">
        <v>0.44</v>
      </c>
    </row>
    <row r="17" spans="8:9">
      <c r="H17" s="5" t="s">
        <v>7</v>
      </c>
      <c r="I17" s="5">
        <v>0.26</v>
      </c>
    </row>
  </sheetData>
  <mergeCells count="1">
    <mergeCell ref="A3:A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7"/>
  <sheetViews>
    <sheetView workbookViewId="0">
      <selection activeCell="L8" sqref="L8"/>
    </sheetView>
  </sheetViews>
  <sheetFormatPr baseColWidth="10" defaultRowHeight="15.05"/>
  <cols>
    <col min="1" max="1" width="15" customWidth="1"/>
    <col min="2" max="2" width="15.21875" style="1" customWidth="1"/>
  </cols>
  <sheetData>
    <row r="1" spans="1:10">
      <c r="B1" s="9"/>
      <c r="C1" s="5">
        <v>1955</v>
      </c>
      <c r="D1" s="5">
        <v>1960</v>
      </c>
      <c r="E1" s="5">
        <v>1965</v>
      </c>
      <c r="F1" s="5">
        <v>1970</v>
      </c>
      <c r="G1" s="5">
        <v>1975</v>
      </c>
      <c r="H1" s="5">
        <v>1980</v>
      </c>
      <c r="I1" s="5">
        <v>1985</v>
      </c>
      <c r="J1" s="5">
        <v>1990</v>
      </c>
    </row>
    <row r="2" spans="1:10" ht="30.15">
      <c r="B2" s="6" t="s">
        <v>0</v>
      </c>
      <c r="C2" s="7">
        <v>29</v>
      </c>
      <c r="D2" s="7">
        <v>25</v>
      </c>
      <c r="E2" s="7">
        <v>23</v>
      </c>
      <c r="F2" s="7">
        <v>22</v>
      </c>
      <c r="G2" s="7">
        <v>16</v>
      </c>
      <c r="H2" s="7">
        <v>14</v>
      </c>
      <c r="I2" s="7">
        <v>13</v>
      </c>
      <c r="J2" s="7">
        <v>11</v>
      </c>
    </row>
    <row r="3" spans="1:10" ht="45.2" customHeight="1">
      <c r="A3" s="8" t="s">
        <v>11</v>
      </c>
      <c r="B3" s="5" t="s">
        <v>3</v>
      </c>
      <c r="C3" s="5">
        <f>C$2*2.53</f>
        <v>73.36999999999999</v>
      </c>
      <c r="D3" s="5">
        <f t="shared" ref="D3:J3" si="0">D$2*2.53</f>
        <v>63.249999999999993</v>
      </c>
      <c r="E3" s="5">
        <f t="shared" si="0"/>
        <v>58.19</v>
      </c>
      <c r="F3" s="5">
        <f t="shared" si="0"/>
        <v>55.66</v>
      </c>
      <c r="G3" s="5">
        <f t="shared" si="0"/>
        <v>40.479999999999997</v>
      </c>
      <c r="H3" s="5">
        <f t="shared" si="0"/>
        <v>35.419999999999995</v>
      </c>
      <c r="I3" s="5">
        <f t="shared" si="0"/>
        <v>32.89</v>
      </c>
      <c r="J3" s="5">
        <f t="shared" si="0"/>
        <v>27.83</v>
      </c>
    </row>
    <row r="4" spans="1:10">
      <c r="A4" s="8"/>
      <c r="B4" s="5" t="s">
        <v>4</v>
      </c>
      <c r="C4" s="5">
        <f>C$2*0.37</f>
        <v>10.73</v>
      </c>
      <c r="D4" s="5">
        <f t="shared" ref="D4:J4" si="1">D$2*0.37</f>
        <v>9.25</v>
      </c>
      <c r="E4" s="5">
        <f t="shared" si="1"/>
        <v>8.51</v>
      </c>
      <c r="F4" s="5">
        <f t="shared" si="1"/>
        <v>8.14</v>
      </c>
      <c r="G4" s="5">
        <f t="shared" si="1"/>
        <v>5.92</v>
      </c>
      <c r="H4" s="5">
        <f t="shared" si="1"/>
        <v>5.18</v>
      </c>
      <c r="I4" s="5">
        <f t="shared" si="1"/>
        <v>4.8099999999999996</v>
      </c>
      <c r="J4" s="5">
        <f t="shared" si="1"/>
        <v>4.07</v>
      </c>
    </row>
    <row r="5" spans="1:10">
      <c r="A5" s="8"/>
      <c r="B5" s="5" t="s">
        <v>5</v>
      </c>
      <c r="C5" s="5">
        <f>C$2*2.75</f>
        <v>79.75</v>
      </c>
      <c r="D5" s="5">
        <f t="shared" ref="D5:J5" si="2">D$2*2.75</f>
        <v>68.75</v>
      </c>
      <c r="E5" s="5">
        <f t="shared" si="2"/>
        <v>63.25</v>
      </c>
      <c r="F5" s="5">
        <f t="shared" si="2"/>
        <v>60.5</v>
      </c>
      <c r="G5" s="5">
        <f t="shared" si="2"/>
        <v>44</v>
      </c>
      <c r="H5" s="5">
        <f t="shared" si="2"/>
        <v>38.5</v>
      </c>
      <c r="I5" s="5">
        <f t="shared" si="2"/>
        <v>35.75</v>
      </c>
      <c r="J5" s="5">
        <f t="shared" si="2"/>
        <v>30.25</v>
      </c>
    </row>
    <row r="6" spans="1:10">
      <c r="A6" s="8"/>
      <c r="B6" s="5" t="s">
        <v>6</v>
      </c>
      <c r="C6" s="5">
        <f>C$2*0.44</f>
        <v>12.76</v>
      </c>
      <c r="D6" s="5">
        <f t="shared" ref="D6:J6" si="3">D$2*0.44</f>
        <v>11</v>
      </c>
      <c r="E6" s="5">
        <f t="shared" si="3"/>
        <v>10.119999999999999</v>
      </c>
      <c r="F6" s="5">
        <f t="shared" si="3"/>
        <v>9.68</v>
      </c>
      <c r="G6" s="5">
        <f t="shared" si="3"/>
        <v>7.04</v>
      </c>
      <c r="H6" s="5">
        <f t="shared" si="3"/>
        <v>6.16</v>
      </c>
      <c r="I6" s="5">
        <f t="shared" si="3"/>
        <v>5.72</v>
      </c>
      <c r="J6" s="5">
        <f t="shared" si="3"/>
        <v>4.84</v>
      </c>
    </row>
    <row r="7" spans="1:10">
      <c r="A7" s="8"/>
      <c r="B7" s="5" t="s">
        <v>7</v>
      </c>
      <c r="C7" s="5">
        <f>C$2*0.26</f>
        <v>7.54</v>
      </c>
      <c r="D7" s="5">
        <f t="shared" ref="D7:J7" si="4">D$2*0.26</f>
        <v>6.5</v>
      </c>
      <c r="E7" s="5">
        <f t="shared" si="4"/>
        <v>5.98</v>
      </c>
      <c r="F7" s="5">
        <f t="shared" si="4"/>
        <v>5.7200000000000006</v>
      </c>
      <c r="G7" s="5">
        <f t="shared" si="4"/>
        <v>4.16</v>
      </c>
      <c r="H7" s="5">
        <f t="shared" si="4"/>
        <v>3.64</v>
      </c>
      <c r="I7" s="5">
        <f t="shared" si="4"/>
        <v>3.38</v>
      </c>
      <c r="J7" s="5">
        <f t="shared" si="4"/>
        <v>2.8600000000000003</v>
      </c>
    </row>
    <row r="8" spans="1:10">
      <c r="A8" s="8"/>
      <c r="B8" s="5" t="s">
        <v>8</v>
      </c>
      <c r="C8" s="5">
        <f>SUM(C3:C7)</f>
        <v>184.14999999999998</v>
      </c>
      <c r="D8" s="5">
        <f t="shared" ref="D8:J8" si="5">SUM(D3:D7)</f>
        <v>158.75</v>
      </c>
      <c r="E8" s="5">
        <f t="shared" si="5"/>
        <v>146.04999999999998</v>
      </c>
      <c r="F8" s="5">
        <f t="shared" si="5"/>
        <v>139.69999999999999</v>
      </c>
      <c r="G8" s="5">
        <f t="shared" si="5"/>
        <v>101.60000000000001</v>
      </c>
      <c r="H8" s="5">
        <f t="shared" si="5"/>
        <v>88.899999999999991</v>
      </c>
      <c r="I8" s="5">
        <f t="shared" si="5"/>
        <v>82.55</v>
      </c>
      <c r="J8" s="5">
        <f t="shared" si="5"/>
        <v>69.849999999999994</v>
      </c>
    </row>
    <row r="9" spans="1:10" ht="36" customHeight="1">
      <c r="A9" s="8"/>
      <c r="B9" s="4" t="s">
        <v>9</v>
      </c>
      <c r="C9" s="5">
        <f>C8</f>
        <v>184.14999999999998</v>
      </c>
      <c r="D9" s="5">
        <f>C9+D8</f>
        <v>342.9</v>
      </c>
      <c r="E9" s="5">
        <f t="shared" ref="E9:J9" si="6">D9+E8</f>
        <v>488.94999999999993</v>
      </c>
      <c r="F9" s="5">
        <f t="shared" si="6"/>
        <v>628.64999999999986</v>
      </c>
      <c r="G9" s="5">
        <f t="shared" si="6"/>
        <v>730.24999999999989</v>
      </c>
      <c r="H9" s="5">
        <f t="shared" si="6"/>
        <v>819.14999999999986</v>
      </c>
      <c r="I9" s="5">
        <f t="shared" si="6"/>
        <v>901.69999999999982</v>
      </c>
      <c r="J9" s="5">
        <f t="shared" si="6"/>
        <v>971.54999999999984</v>
      </c>
    </row>
    <row r="10" spans="1:10">
      <c r="A10" s="1"/>
      <c r="B10" s="3"/>
    </row>
    <row r="11" spans="1:10">
      <c r="A11" s="1"/>
      <c r="B11" s="3"/>
    </row>
    <row r="12" spans="1:10" ht="30.15">
      <c r="H12" s="4" t="s">
        <v>2</v>
      </c>
      <c r="I12" s="4" t="s">
        <v>10</v>
      </c>
    </row>
    <row r="13" spans="1:10">
      <c r="H13" s="5" t="s">
        <v>3</v>
      </c>
      <c r="I13" s="5">
        <v>2.5299999999999998</v>
      </c>
    </row>
    <row r="14" spans="1:10">
      <c r="B14" s="2" t="s">
        <v>1</v>
      </c>
      <c r="H14" s="5" t="s">
        <v>4</v>
      </c>
      <c r="I14" s="5">
        <v>0.37</v>
      </c>
    </row>
    <row r="15" spans="1:10">
      <c r="H15" s="5" t="s">
        <v>5</v>
      </c>
      <c r="I15" s="5">
        <v>2.75</v>
      </c>
    </row>
    <row r="16" spans="1:10">
      <c r="H16" s="5" t="s">
        <v>6</v>
      </c>
      <c r="I16" s="5">
        <v>0.44</v>
      </c>
    </row>
    <row r="17" spans="8:9">
      <c r="H17" s="5" t="s">
        <v>7</v>
      </c>
      <c r="I17" s="5">
        <v>0.26</v>
      </c>
    </row>
  </sheetData>
  <mergeCells count="1">
    <mergeCell ref="A3:A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Feuille de calcul</vt:lpstr>
      <vt:lpstr>Corrigé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Guili</dc:creator>
  <cp:lastModifiedBy>Vincent Guili</cp:lastModifiedBy>
  <dcterms:created xsi:type="dcterms:W3CDTF">2019-01-09T18:06:18Z</dcterms:created>
  <dcterms:modified xsi:type="dcterms:W3CDTF">2019-01-27T16:20:17Z</dcterms:modified>
</cp:coreProperties>
</file>